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Dijeljeni diskovi\Jednostavna nabava 2025\80-DOBAVA, IZRADA I MONTAŽA UNUTARNJE STOLARIJE ZA ZGRADU EX RADIOLOGIJA 54-2025-JN\"/>
    </mc:Choice>
  </mc:AlternateContent>
  <bookViews>
    <workbookView xWindow="0" yWindow="0" windowWidth="28800" windowHeight="11805"/>
  </bookViews>
  <sheets>
    <sheet name="Troškovnik -unutarnja stolarija" sheetId="3"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6" i="3" l="1"/>
  <c r="F71" i="3"/>
  <c r="F66" i="3"/>
  <c r="F61" i="3"/>
  <c r="F60" i="3"/>
  <c r="F56" i="3"/>
  <c r="F52" i="3"/>
  <c r="F51" i="3"/>
  <c r="F47" i="3"/>
  <c r="F43" i="3"/>
  <c r="F39" i="3"/>
  <c r="F35" i="3"/>
  <c r="F31" i="3"/>
  <c r="F27" i="3"/>
  <c r="F23" i="3"/>
  <c r="F78" i="3" l="1"/>
  <c r="F80" i="3" s="1"/>
  <c r="F81" i="3" l="1"/>
  <c r="F82" i="3" s="1"/>
</calcChain>
</file>

<file path=xl/sharedStrings.xml><?xml version="1.0" encoding="utf-8"?>
<sst xmlns="http://schemas.openxmlformats.org/spreadsheetml/2006/main" count="89" uniqueCount="71">
  <si>
    <t>3.</t>
  </si>
  <si>
    <t>13.</t>
  </si>
  <si>
    <t>12.</t>
  </si>
  <si>
    <t>11.</t>
  </si>
  <si>
    <t>PRENAMJENA DIJELA PRIZEMLJA ZGRADE ''EX INTERNA'' OB PULA</t>
  </si>
  <si>
    <t>A</t>
  </si>
  <si>
    <t>6</t>
  </si>
  <si>
    <t>5</t>
  </si>
  <si>
    <t>4</t>
  </si>
  <si>
    <t>3</t>
  </si>
  <si>
    <t>2</t>
  </si>
  <si>
    <t>1</t>
  </si>
  <si>
    <t>Iznos</t>
  </si>
  <si>
    <t>Jedinična cijena</t>
  </si>
  <si>
    <t>Količina</t>
  </si>
  <si>
    <t>Jedinica mjere</t>
  </si>
  <si>
    <t>O P I S   S T A V K E</t>
  </si>
  <si>
    <t>Redni broj</t>
  </si>
  <si>
    <t>5.</t>
  </si>
  <si>
    <t>6.</t>
  </si>
  <si>
    <t>1.</t>
  </si>
  <si>
    <t>2.</t>
  </si>
  <si>
    <t>4.</t>
  </si>
  <si>
    <t>7.</t>
  </si>
  <si>
    <t>8.</t>
  </si>
  <si>
    <t>kom</t>
  </si>
  <si>
    <t>XVI</t>
  </si>
  <si>
    <t>UNUTARNJI STOLARSKI RADOVI</t>
  </si>
  <si>
    <t>OPĆENITO:</t>
  </si>
  <si>
    <t>Za izradu krila vrata koristiti drvo jele-smreke (ariša) I. klase. Za izradu dovratnika koristiti isto drvo jele-smreke (ariša) I. klase bez godova jer će krila i dovratnici biti bojeni. Za bojenje stolarije koristiti poliuretansku boju. Širina dovratnika iznosi 10, 12,5, 15, 25 ili 65 cm i oni su obuhvatni. Vrata dizajnom moraju odgovarati postojećim vratima koja su demontirana, a ista se još uvijek nalaze u glavnom objektu. Dovratnici na gradilište moraju doći impregnirani i sa vanjske i donje strane zaštićeni premazom protiv upijanja vlage. Jediničnom cijenom obuhvatiti dobavu osnovnog i spojnog materijala, uzimanje mjera na licu mjesta, izradu u radionici, dopremu na gradilište, namještanje i podešavanje na mjestu ugradbe i nakon ugradbe, dobavu i montažu metalnog okova po izboru projektanta s cilinder bravama i ključevima, te podni odbojnik. Sve ostalo prema shemi stolarije i uputama nadzornog inženjera i projektanta. Uz gore navedeno u jediničnu cijenu uključiti izradu i montažu obostranih opšavnih lajsni i uklada po izboru projektanta a sukladno dizajnu postojećih vrata.</t>
  </si>
  <si>
    <t>Na svim vratima sanitarija u donjem dijelu ugraditi ventilacionu rešetku ili ostavi razmak između krila i gotovog poda od 1 cm. Boja stolarije je mat bijela. Sve eventualne nejasnoće u ovoj grupi radova, a koje su vezane na sigurnost i kvalitetu pojedinih elemenata i svake stavke u cijelosti, potrebno je riješiti u dogovoru s projektantom i investitorom. Neophodna je suglasnost investitora na konačni izgled stavke. Prije početka kompletne proizvodnje ili dobave potrebno je ishoditi suglasnost projektanta i investitora na dostavljeni uzorak za pojedine karakteristične stavke. Sve izraditi prema shemama stolarije prema kojima izvođač mora izraditi radioničku dokumentaciju i dostaviti je projektantu na odobrenje. Stolariju je potrebno uskladiti sa vratima kakva su bila u objektu. Obračun po komadu izrađenih i ugrađenih vrata.</t>
  </si>
  <si>
    <t>Izrada i montaža sobnih vrata u zidarskom otvoru 80 x 245 cm</t>
  </si>
  <si>
    <r>
      <t>Nabava materijala, izrada, doprema i montaža sobnih zaokretnih vrata dimenzija svijetlog otvora 70 x 240 cm. Jednokrilna zaokretna vrata imaju dovratnik presjeka 5 x 13,5 cm. Vratno krilo se otvara za 90</t>
    </r>
    <r>
      <rPr>
        <vertAlign val="superscript"/>
        <sz val="10"/>
        <rFont val="Arial CE"/>
        <charset val="238"/>
      </rPr>
      <t>o</t>
    </r>
    <r>
      <rPr>
        <sz val="10"/>
        <rFont val="Arial CE"/>
        <family val="2"/>
        <charset val="238"/>
      </rPr>
      <t>. Vratno krilo je puno, glatko, debljine 42 mm, izrađeno sa ukladama (3 komada). Jediničnom cijenom obuhvatiti sve komplet sa izradom, dobavom i montažom, odgovarajućim brojem panti po krilu, brtvama, kompletnim okovom, cilinder bravom sa okretnim zaključavanjem iz prostora saniratija, kvakom kao Colombo ili jednakovrijednom, ventilacionom rešetkom u boji krila  ili ostavi razmak između krila i gotovog poda od 1 cm, opšavnim profiliranim lajsnama, odbojnikom od inoxa,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sanitarijama. Dizajn vrata treba biti identičan dizajnu postojećih vrata. Sve izraditi prema shemi stolarije broj 1, radioničkoj dokumentaciji i odobrenom uzorku. Obračun po komadu ugrađenih vrata sve do pune gotovosti i funkcionalnosti.</t>
    </r>
  </si>
  <si>
    <r>
      <t>Nabava materijala, izrada, doprema i montaža sobnih zaokretnih vrata dimenzija svijetlog otvora 70 x 240 cm. Jednokrilna zaokretna vrata imaju dovratnik presjeka 5 x 11 cm. Vratno krilo se otvara za 90</t>
    </r>
    <r>
      <rPr>
        <vertAlign val="superscript"/>
        <sz val="10"/>
        <rFont val="Arial CE"/>
        <charset val="238"/>
      </rPr>
      <t>o</t>
    </r>
    <r>
      <rPr>
        <sz val="10"/>
        <rFont val="Arial CE"/>
        <family val="2"/>
        <charset val="238"/>
      </rPr>
      <t>. Vratno krilo je puno, glatko, debljine 42 mm, izrađeno sa ukladama (3 komada). Jediničnom cijenom obuhvatiti sve komplet sa izradom, dobavom i montažom, odgovarajućim brojem panti po krilu, brtvama, kompletnim okovom, cilinder bravom sa okretnim zaključavanjem iz saniratija, kvakom kao Colombo ili jednakovrijednom, ventilacionom režetkom u boji krila, opšavnim profiliranim lajsnama, odbojnikom od inoxa,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sanitarijama. Dizajn vrata treba biti identičan dizajnu postojećih vrata. Sve izraditi prema shemi stolarije broj 1A, radioničkoj dokumentaciji i odobrenom uzorku. Obračun po komadu ugrađenih vrata sve do pune gotovosti i funkcionalnosti.</t>
    </r>
  </si>
  <si>
    <t>Izrada i montaža sobnih vrata u zidarskom otvoru 90 x 245 cm</t>
  </si>
  <si>
    <r>
      <t>Nabava materijala, izrada, doprema i montaža sobnih zaokretnih vrata dimenzija svijetlog otvora 80 x 240 cm. Jednokrilna zaokretna vrata imaju dovratnik presjeka 5 x 12,5 cm. Vratno krilo se otvara za 90</t>
    </r>
    <r>
      <rPr>
        <vertAlign val="superscript"/>
        <sz val="10"/>
        <rFont val="Arial CE"/>
        <charset val="238"/>
      </rPr>
      <t>o</t>
    </r>
    <r>
      <rPr>
        <sz val="10"/>
        <rFont val="Arial CE"/>
        <family val="2"/>
        <charset val="238"/>
      </rPr>
      <t>. Vratno krilo je puno, glatko, debljine 42 mm, izrađeno sa ukladama (3 komada). Jediničnom cijenom obuhvatiti sve komplet sa izradom, dobavom i montažom, odgovarajućim brojem panti po krilu, brtvama, kompletnim okovom, cilinder bravom sa master ključem kao Kaba ili jednakovrijedan, kvakom kao Colombo ili jednakovrijednom, opšavnim profiliranim lajsnama, odbojnikom od inoxa,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predprostoru ulaza u saniratije i garderobama. Dizajn vrata treba biti identičan dizajnu postojećih vrata. Sve izraditi prema shemi stolarije broj 2, radioničkoj dokumentaciji i odobrenom uzorku. Obračun po komadu ugrađenih vrata sve do pune gotovosti i funkcionalnosti.</t>
    </r>
  </si>
  <si>
    <r>
      <t>Nabava materijala, izrada, doprema i montaža sobnih zaokretnih vrata dimenzija svijetlog otvora 80 x 240 cm. Jednokrilna zaokretna vrata imaju dovratnik presjeka 5 x 10 cm. Vratno krilo se otvara za 90</t>
    </r>
    <r>
      <rPr>
        <vertAlign val="superscript"/>
        <sz val="10"/>
        <rFont val="Arial CE"/>
        <charset val="238"/>
      </rPr>
      <t>o</t>
    </r>
    <r>
      <rPr>
        <sz val="10"/>
        <rFont val="Arial CE"/>
        <family val="2"/>
        <charset val="238"/>
      </rPr>
      <t>. Vratno krilo je puno, glatko, debljine 42 mm, izrađeno sa ukladama (3 komada). Jediničnom cijenom obuhvatiti sve komplet sa izradom, dobavom i montažom, odgovarajućim brojem panti po krilu, brtvama, kompletnim okovom, cilinder bravom sa master ključem kao Kaba ili jednakovrijedan, kvakom kao Colombo ili jednakovrijednom, opšavnim profiliranim lajsnama, odbojnikom od inoxa,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ulazu u garderobu. Dizajn vrata treba biti identičan dizajnu postojećih vrata. Sve izraditi prema shemi stolarije broj 2A, radioničkoj dokumentaciji i odobrenom uzorku. Obračun po komadu ugrađenih vrata sve do pune gotovosti i funkcionalnosti.</t>
    </r>
  </si>
  <si>
    <t>Izrada i montaža sobnih vrata u zidarskom otvoru 100 x 245 cm</t>
  </si>
  <si>
    <r>
      <t>Nabava materijala, izrada, doprema i montaža sobnih zaokretnih vrata dimenzija svijetlog otvora 90 x 240 cm. Jednokrilna zaokretna vrata imaju dovratnik presjeka 5 x 15 cm. Vratno krilo se otvara za 90</t>
    </r>
    <r>
      <rPr>
        <vertAlign val="superscript"/>
        <sz val="10"/>
        <rFont val="Arial CE"/>
        <charset val="238"/>
      </rPr>
      <t>o</t>
    </r>
    <r>
      <rPr>
        <sz val="10"/>
        <rFont val="Arial CE"/>
        <family val="2"/>
        <charset val="238"/>
      </rPr>
      <t>. Vratno krilo je puno, glatko, debljine 42 mm, izrađeno sa ukladama ili kaljenim fazetiranim staklom debljine 8 mm (2 komada uklada i 1 komad staklo). Jediničnom cijenom obuhvatiti sve komplet sa izradom, dobavom i montažom, odgovarajućim brojem panti po krilu, brtvama, kompletnim okovom, cilinder bravom sa master ključem kao Kaba ili jednakovrijedan, kvakom kao Colombo ili jednakovrijednom, opšavnim profiliranim lajsnama, odbojnikom od inoxa,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ulazu u prostor za studente, praktikum 1 i 2, dvoranu, ured znanstvenika i kabinet za nastavnike. Dizajn vrata treba biti identičan dizajnu postojećih vrata. Sve izraditi prema shemi stolarije broj 3, 3c i 3d, radioničkoj dokumentaciji i odobrenom uzorku. Obračun po komadu ugrađenih vrata sve do pune gotovosti i funkcionalnosti.</t>
    </r>
  </si>
  <si>
    <r>
      <t>Nabava materijala, izrada, doprema i montaža sobnih zaokretnih vrata dimenzija svijetlog otvora 90 x 240 cm. Jednokrilna zaokretna vrata imaju dovratnik presjeka 5 x 25 cm. Vratno krilo se otvara za 90</t>
    </r>
    <r>
      <rPr>
        <vertAlign val="superscript"/>
        <sz val="10"/>
        <rFont val="Arial CE"/>
        <charset val="238"/>
      </rPr>
      <t>o</t>
    </r>
    <r>
      <rPr>
        <sz val="10"/>
        <rFont val="Arial CE"/>
        <family val="2"/>
        <charset val="238"/>
      </rPr>
      <t>. Vratno krilo je puno, glatko, debljine 42 mm, izrađeno sa ukladama (3 komada). Jediničnom cijenom obuhvatiti sve komplet sa izradom, dobavom i montažom, odgovarajućim brojem panti po krilu, brtvama, kompletnim okovom, cilinder bravom sa master ključem kao Kaba ili jednakovrijedan, kvakom kao Colombo ili jednakovrijednom, opšavnim profiliranim lajsnama, odbojnikom od inoxa,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ulazu u praktikum 3. Dizajn vrata treba biti identičan dizajnu postojećih vrata. Sve izraditi prema shemi stolarije broj 3A, radioničkoj dokumentaciji i odobrenom uzorku. Obračun po komadu ugrađenih vrata sve do pune gotovosti i funkcionalnosti.</t>
    </r>
  </si>
  <si>
    <t>Izrada i montaža sobnih vrata u zidarskom otvoru 106 x 245 cm</t>
  </si>
  <si>
    <r>
      <t>Nabava materijala, izrada, doprema i montaža sobnih zaokretnih vrata dimenzija svijetlog otvora 90 x 240 cm. Jednokrilna zaokretna vrata imaju dovratnik presjeka 5 x 65 cm. Vratno krilo se otvara za 90</t>
    </r>
    <r>
      <rPr>
        <vertAlign val="superscript"/>
        <sz val="10"/>
        <rFont val="Arial CE"/>
        <charset val="238"/>
      </rPr>
      <t>o</t>
    </r>
    <r>
      <rPr>
        <sz val="10"/>
        <rFont val="Arial CE"/>
        <family val="2"/>
        <charset val="238"/>
      </rPr>
      <t>. Vratno krilo je puno, glatko, debljine 42 mm, izrađeno sa ukladama ili kaljenim fazetiranim staklom debljine 8 mm (2 komada uklada i 1 komad staklo). Jediničnom cijenom obuhvatiti sve komplet sa izradom, dobavom i montažom, odgovarajućim brojem panti po krilu, brtvama, kompletnim okovom, cilinder bravom sa antipanik letvom prema HRN EN 1125 sa master ključem kao Kaba ili jednakovrijedan, kvakom kao Colombo ili jednakovrijednom, opšavnim profiliranim lajsnama, odbojnikom od inoxa,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ulazu u konferencijsku dvoranu. Dizajn vrata treba biti identičan dizajnu postojećih vrata. Sve izraditi prema shemi stolarije broj 3B, radioničkoj dokumentaciji i odobrenom uzorku. Obračun po komadu ugrađenih vrata sve do pune gotovosti i funkcionalnosti.</t>
    </r>
  </si>
  <si>
    <t>Izrada i montaža sobnih vrata u zidarskom otvoru 130 x 245 cm</t>
  </si>
  <si>
    <r>
      <t>Nabava materijala, izrada, doprema i montaža sobnih zaokretnih vrata dimenzija svijetlog otvora 120 x 240 cm. Dvokrilna zaokretna vrata imaju dovratnik presjeka 5 x 15 cm. Vratna krila se otvaraju za 90</t>
    </r>
    <r>
      <rPr>
        <vertAlign val="superscript"/>
        <sz val="10"/>
        <rFont val="Arial CE"/>
        <charset val="238"/>
      </rPr>
      <t>o</t>
    </r>
    <r>
      <rPr>
        <sz val="10"/>
        <rFont val="Arial CE"/>
        <family val="2"/>
        <charset val="238"/>
      </rPr>
      <t>. Vratna krila su djelomično ostakljena a djelomično puna, glatka, debljine 42 mm, izrađena sa ukladama - kaljenim fazetiranim staklima debljine 8 mm (1 komad stakla i 2 komada uklada po krilu). Jediničnom cijenom obuhvatiti sve komplet sa izradom, dobavom i montažom, odgovarajućim brojem panti po krilu, brtvama, kompletnim okovom, cilinder bravom sa master ključem kao Kaba ili jednakovrijedan, kvakom kao Colombo ili jednakovrijednom, opšavnim profiliranim lajsnama, odbojnikom od inoxa, ostakljenjem,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ulazu u dvoranu. Dizajn vrata treba biti identičan dizajnu postojećih vrata. Sve izraditi prema shemi stolarije broj 4 i 4b, radioničkoj dokumentaciji i odobrenom uzorku. Obračun po komadu ugrađenih vrata sve do pune gotovosti i funkcionalnosti.</t>
    </r>
  </si>
  <si>
    <t>a) stavka 4</t>
  </si>
  <si>
    <t>b) stavka 4b sa antipanik bravom po HRN EN 179</t>
  </si>
  <si>
    <t>9.</t>
  </si>
  <si>
    <t>Izrada i montaža sobnih vrata u zidarskom otvoru 136 x 245 cm</t>
  </si>
  <si>
    <r>
      <t>Nabava materijala, izrada, doprema i montaža sobnih zaokretnih vrata dimenzija svijetlog otvora 120 x 240 cm. Dvokrilna zaokretna vrata imaju dovratnik presjeka 5 x 65 cm. Vratna krila se otvaraju za 90</t>
    </r>
    <r>
      <rPr>
        <vertAlign val="superscript"/>
        <sz val="10"/>
        <rFont val="Arial CE"/>
        <charset val="238"/>
      </rPr>
      <t>o</t>
    </r>
    <r>
      <rPr>
        <sz val="10"/>
        <rFont val="Arial CE"/>
        <family val="2"/>
        <charset val="238"/>
      </rPr>
      <t>. Vratna krila su djelomično ostakljena a djelomično puna, glatka, debljine 42 mm, izrađena sa ukladama - kaljenim fazetiranim staklima debljine 8 mm (1 komad po krilu, ostalo uklade). Jediničnom cijenom obuhvatiti sve komplet sa izradom, dobavom i montažom, odgovarajućim brojem panti po krilu, brtvama, kompletnim okovom, cilinder bravom sa master ključem kao Kaba ili jednakovrijedan, kvakom kao Colombo ili jednakovrijednom, opšavnim profiliranim lajsnama, odbojnikom od inoxa, ostakljenjem, kompletnim ličenjem poliuretanskom mat bojom u tomu po izboru projektanta i investitora (sa svim potrebnim predradnjama) i silikoniranjem oko opšavnih lajsni i na spoju dovratnika i lajsni sa podom. Sve mora biti izrađeno prvoklasno i od prvoklasnih materijala. Vrata se montiraju na ulazu u konferencijsku dvoranu. Dizajn vrata treba biti identičan dizajnu postojećih vrata. Sve izraditi prema shemi stolarije broj 4A, radioničkoj dokumentaciji i odobrenom uzorku. Obračun po komadu ugrađenih vrata sve do pune gotovosti i funkcionalnosti.</t>
    </r>
  </si>
  <si>
    <t>10.</t>
  </si>
  <si>
    <t>Izrada i montaža sobnih vrata u zidarskom otvoru 170 x 245 cm</t>
  </si>
  <si>
    <r>
      <t>Nabava materijala, izrada, doprema i montaža sobnih zaokretnih vrata dimenzija svijetlog otvora 160 x 240 cm. Dvokrilna zaokretna vrata imaju dovratnik presjeka 5 x 12,5 cm. Vratna krila se otvaraju za 90</t>
    </r>
    <r>
      <rPr>
        <vertAlign val="superscript"/>
        <sz val="10"/>
        <rFont val="Arial CE"/>
        <charset val="238"/>
      </rPr>
      <t>o</t>
    </r>
    <r>
      <rPr>
        <sz val="10"/>
        <rFont val="Arial CE"/>
        <family val="2"/>
        <charset val="238"/>
      </rPr>
      <t>. Vratna krila su djelomično ostakljena a djelomično puna, glatka, debljine 42 mm, izrađena sa ukladama - kaljenim fazetiranim staklima debljine 8 mm (3 komada po krilu). Jediničnom cijenom obuhvatiti sve komplet sa izradom, dobavom i montažom, odgovarajućim brojem panti po krilu, brtvama, kompletnim okovom, cilinder bravom sa master ključem kao Kaba ili jednakovrijedan, kvakom kao Colombo ili jednakovrijednom, opšavnim profiliranim lajsnama, odbojnikom od inoxa, ostakljenjem, kompletnim ličenjem poliuretanskom mat bojom u tonu po izboru projektanta i investitora (sa svim potrebnim predradnjama) i silikoniranjem oko opšavnih lajsni i na spoju dovratnika i lajsni sa podom. Sve mora biti izrađeno prvoklasno i od prvoklasnih materijala. Vrata se montiraju na ulazu u hodnik iz vjetrobrana i u hodniku. Dizajn vrata treba biti identičan dizajnu postojećih vrata. Sve izraditi prema shemi stolarije broj 15 i 15a, radioničkoj dokumentaciji i odobrenom uzorku. Obračun po komadu ugrađenih vrata sve do pune gotovosti i funkcionalnosti.</t>
    </r>
  </si>
  <si>
    <t>a) shema 15</t>
  </si>
  <si>
    <t>b) shema 15a sa antipanik bravom i letvom prema HRN EN 1125</t>
  </si>
  <si>
    <t>Izrada i montaža klizne stijene u zidarskom otvoru 480 x 350 cm</t>
  </si>
  <si>
    <t>Izrada, dobava i montaža sklopive klizne stijene sa zvučnom izolacijom između praktikuma 1 i 2. Klizna stijena je od proizvođača kao Steurer ili jednakovrijedan, variante A, bočni profil tip K ili U. Obloga klizne stijene se izvodi od iverala proizvođača kao Egger ili jednakovrijedan u HPL dekoru po izboru projektanta i investitora a sve usklađeno sa interijerom. Dimenzije klizne stijene su 480 x 350 cm (do spuštenog stropa). Dno vodilice je u ravnini donjeg ruba spuštenog GK stropa. Visina ovjesa vodilice je do 130 cm sa učvršćenjem i sidrenjem u armirano betonsku ploču. Iznad vodilice u zoni spuštenog stopa izvesti GK zid  debljine d = 15 cm običnim A13 gipskartonskim pločama po sustavu kao "Knauf", a izvodi se na slijedeći način: montaža pocinčane metalne podkonstrukcije od UD i CW profila d = 10 cm, ukupna debljina podkonstrukcije 10 cm na čiju se površinu na mjestu pričvršćenja za vodilicu, zid ili strop lijepi samoljepiva spužvasta traka, montaža dva sloja (2x1,25 cm) običnih A13 GK ploča debljine d = 1,25 cm, montaža jednog sloja kamene vune proizvođača kao Knauf Insulation tip TW debljine 10 cm, montaža dva sloja (2x1,25 cm) običnih A13 GK ploča debljine d = 1,25 cm, bandažiranje i zapunjavanje sljubnica te gletanje spojeva na oba sloja GK ploča, brušenje površine nakon potrebnog sušenja sa otprašivanjem i premazivanjem sa grund premazom. U podu točno u osi klizne stijene potrebno je napraviti radnu dilataciju. Zahtjevana zvučna zaštita minimalno Rw &gt;= 49 dB.</t>
  </si>
  <si>
    <t xml:space="preserve">Sve detalje izrade utvrditi sa projektantom u fazi izrade radioničkog nacrta. Sve izraditi prema shemi stolarije broj 16, radioničkoj dokumentaciji i odobrenom uzorku. Jediničnom cijenom obuhvatiti sve navedeno kao i sva potrebna ojačanja i dodatke do potpune gotovosti i funkcionalnosti. Obračun po komadu ugrađene klizne stijene. </t>
  </si>
  <si>
    <t>Izrada i montaža klizne stijene u zidarskom otvoru 610 x 350 cm</t>
  </si>
  <si>
    <t>Izrada, dobava i montaža sklopive klizne stijene sa zvučnom izolacijom između konferencijske dvorane i prostora za studente. Klizna stijena je od proizvođača kao Steurer ili jednakovrijedan, variante B, bočni profil tip K ili U. Obloga klizne stijene se izvodi od iverala proizvođača kao Egger ili jednakovrijedan u HPL dekoru po izboru projektanta i investitora a sve usklađeno sa interijerom. Dimenzije klizne stijene su 610 x 350 cm (do spuštenog stropa). Dno vodilice je u ravnini donjeg ruba spuštenog GK stropa. Visina ovjesa vodilice je do 130 cm sa učvršćenjem i sidrenjem u armirano betonsku ploču. Iznad vodilice u zoni spuštenog stopa izvesti GK zid debljine d = 15 cm običnim A13 gipskartonskim pločama po sustavu kao "Knauf", a izvodi se na slijedeći način: montaža pocinčane metalne podkonstrukcije od UD i CW profila d = 10 cm, ukupna debljina podkonstrukcije 10 cm na čiju se površinu na mjestu pričvršćenja za vodilicu, zid ili strop lijepi samoljepiva spužvasta traka, montaža dva sloja (2x1,25 cm) običnih A13 GK ploča debljine d = 1,25 cm, montaža jednog sloja kamene vune proizvođača kao Knauf Insulation tip TW debljine 10 cm, montaža dva sloja (2x1,25 cm) običnih A13 GK ploča debljine d = 1,25 cm, bandažiranje i zapunjavanje sljubnica te gletanje spojeva na oba sloja GK ploča, brušenje površine nakon potrebnog sušenja sa otprašivanjem i premazivanjem sa grund premazom. U podu točno u osi klizne stijene potrebno je napraviti radnu dilataciju (rešku). Zahtjevana zvučna zaštita minimalno Rw &gt;= 49 dB.</t>
  </si>
  <si>
    <t xml:space="preserve">Sve detalje izrade utvrditi sa projektantom u fazi izrade radioničkog nacrta. Sve izraditi prema shemi stolarije broj 17, radioničkoj dokumentaciji i odobrenom uzorku. Jediničnom cijenom obuhvatiti sve navedeno kao i sva potrebna ojačanja i dodatke do potpune gotovosti i funkcionalnosti. Obračun po komadu ugrađene klizne stijene. </t>
  </si>
  <si>
    <t>Izrada i montaža klizne stijene u zidarskom otvoru 410 x 350 cm</t>
  </si>
  <si>
    <t>Izrada, dobava i montaža sklopive klizne stijene sa zvučnom izolacijom između dvorane i ureda znanstvenika. Klizna stijena je od proizvođača kao Steurer ili jednakovrijedan, variante B, bočni profil tip K ili U. Obloga klizne stijene se izvodi od iverala proizvođača kao Egger ili jednakovrijedan u HPL dekoru po izboru projektanta i investitora a sve usklađeno sa interijerom. Dimenzije klizne stijene su 410 x 350 cm (do spuštenog stropa). Dno vodilice je u ravnini donjeg ruba spuštenog GK stropa. Visina ovjesa vodilice je do 110 cm sa učvršćenjem i sidrenjem u armirano betonsku ploču. Iznad vodilice u zoni spuštenog stopa izvesti GK zid debljine d = 15 cm običnim A13 gipskartonskim pločama po sustavu kao "Knauf", a izvodi se na slijedeći način: montaža pocinčane metalne podkonstrukcije od UD i CW profila d = 10 cm, ukupna debljina podkonstrukcije 10 cm na čiju se površinu na mjestu pričvršćenja za vodilicu, zid ili strop lijepi samoljepiva spužvasta traka, montaža dva sloja (2x1,25 cm) običnih A13 GK ploča debljine d = 1,25 cm, montaža jednog sloja kamene vune proizvođača kao Knauf Insulation tip TW debljine 10 cm, montaža dva sloja (2x1,25 cm) običnih A13 GK ploča debljine d = 1,25 cm, bandažiranje i zapunjavanje sljubnica te gletanje spojeva na oba sloja GK ploča, brušenje površine nakon potrebnog sušenja sa otprašivanjem i premazivanjem sa grund premazom. U podu točno u osi klizne stijene potrebno je napraviti radnu dilataciju (rešku). Zahtjevana zvučna zaštita minimalno Rw &gt;= 49 dB.</t>
  </si>
  <si>
    <t xml:space="preserve">Sve detalje izrade utvrditi sa projektantom u fazi izrade radioničkog nacrta. Sve izraditi prema shemi stolarije broj 18, radioničkoj dokumentaciji i odobrenom uzorku. Jediničnom cijenom obuhvatiti sve navedeno kao i sva potrebna ojačanja i dodatke do potpune gotovosti i funkcionalnosti. Obračun po komadu ugrađene klizne stijene. </t>
  </si>
  <si>
    <t>UKUPNO UNUTARNJI STOLARSKI RADOVI:</t>
  </si>
  <si>
    <t>Naručitelj: SVEUČILIŠTE JURJA DOBRILE U PULI, Zagrebačka 30, 52 100 PULA</t>
  </si>
  <si>
    <t>Predmet nabave: Dobava, izrada i montaža unutarnje stolarije za zgradu "ex radiologija"</t>
  </si>
  <si>
    <t>Evidencijski broj nabave: 54-2025-JN</t>
  </si>
  <si>
    <t>UKUPNO (bez PDV-a)</t>
  </si>
  <si>
    <t>SVEUKUPNO (s PDV-om)</t>
  </si>
  <si>
    <t>PDV 25%</t>
  </si>
  <si>
    <t>Prilog 2. Troškovnik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</si>
</sst>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5" x14ac:knownFonts="1">
    <font>
      <sz val="10"/>
      <name val="Times New Roman CE"/>
      <charset val="238"/>
    </font>
    <font>
      <sz val="10"/>
      <name val="Times New Roman CE"/>
      <charset val="238"/>
    </font>
    <font>
      <b/>
      <sz val="10"/>
      <name val="Arial CE"/>
      <family val="2"/>
      <charset val="238"/>
    </font>
    <font>
      <sz val="10"/>
      <name val="Arial CE"/>
      <family val="2"/>
      <charset val="238"/>
    </font>
    <font>
      <vertAlign val="superscript"/>
      <sz val="10"/>
      <name val="Arial CE"/>
      <charset val="238"/>
    </font>
    <font>
      <b/>
      <sz val="10"/>
      <name val="Arial CE"/>
      <charset val="238"/>
    </font>
    <font>
      <b/>
      <sz val="12"/>
      <name val="Arial CE"/>
      <family val="2"/>
      <charset val="238"/>
    </font>
    <font>
      <sz val="9"/>
      <name val="Arial CE"/>
      <family val="2"/>
      <charset val="238"/>
    </font>
    <font>
      <sz val="8"/>
      <name val="Arial CE"/>
      <family val="2"/>
      <charset val="238"/>
    </font>
    <font>
      <sz val="10"/>
      <name val="Arial CE"/>
      <charset val="238"/>
    </font>
    <font>
      <sz val="10"/>
      <color theme="1"/>
      <name val="Arial"/>
      <family val="2"/>
      <charset val="238"/>
    </font>
    <font>
      <b/>
      <sz val="10"/>
      <color theme="1"/>
      <name val="Arial"/>
      <family val="2"/>
    </font>
    <font>
      <sz val="10"/>
      <name val="Arial"/>
      <family val="2"/>
      <charset val="238"/>
    </font>
    <font>
      <b/>
      <sz val="10"/>
      <name val="Arial"/>
      <family val="2"/>
      <charset val="238"/>
    </font>
    <font>
      <b/>
      <sz val="10"/>
      <color theme="1"/>
      <name val="Arial"/>
      <family val="2"/>
      <charset val="238"/>
    </font>
  </fonts>
  <fills count="3">
    <fill>
      <patternFill patternType="none"/>
    </fill>
    <fill>
      <patternFill patternType="gray125"/>
    </fill>
    <fill>
      <patternFill patternType="solid">
        <fgColor indexed="9"/>
        <bgColor indexed="64"/>
      </patternFill>
    </fill>
  </fills>
  <borders count="13">
    <border>
      <left/>
      <right/>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0" fillId="0" borderId="0"/>
  </cellStyleXfs>
  <cellXfs count="59">
    <xf numFmtId="0" fontId="0" fillId="0" borderId="0" xfId="0"/>
    <xf numFmtId="4" fontId="3" fillId="0" borderId="0" xfId="0" applyNumberFormat="1" applyFont="1" applyAlignment="1" applyProtection="1">
      <alignment horizontal="right" vertical="center"/>
      <protection hidden="1"/>
    </xf>
    <xf numFmtId="4" fontId="3" fillId="0" borderId="0" xfId="0" applyNumberFormat="1" applyFont="1" applyAlignment="1" applyProtection="1">
      <alignment horizontal="right" vertical="center"/>
      <protection locked="0"/>
    </xf>
    <xf numFmtId="4" fontId="3" fillId="0" borderId="0" xfId="1" applyNumberFormat="1" applyFont="1" applyBorder="1" applyAlignment="1" applyProtection="1">
      <alignment horizontal="right" vertical="center"/>
      <protection hidden="1"/>
    </xf>
    <xf numFmtId="0" fontId="3" fillId="0" borderId="0" xfId="0" applyFont="1" applyAlignment="1" applyProtection="1">
      <alignment horizontal="center" vertical="center"/>
      <protection hidden="1"/>
    </xf>
    <xf numFmtId="4" fontId="2" fillId="0" borderId="0" xfId="0" applyNumberFormat="1" applyFont="1" applyAlignment="1" applyProtection="1">
      <alignment horizontal="right" vertical="center"/>
      <protection hidden="1"/>
    </xf>
    <xf numFmtId="0" fontId="6" fillId="0" borderId="0" xfId="0" applyFont="1" applyAlignment="1" applyProtection="1">
      <alignment vertical="center"/>
      <protection hidden="1"/>
    </xf>
    <xf numFmtId="49" fontId="6" fillId="0" borderId="0" xfId="0" applyNumberFormat="1" applyFont="1" applyAlignment="1" applyProtection="1">
      <alignment horizontal="center" vertical="center"/>
      <protection hidden="1"/>
    </xf>
    <xf numFmtId="4" fontId="3" fillId="0" borderId="1" xfId="0" applyNumberFormat="1" applyFont="1" applyBorder="1" applyAlignment="1" applyProtection="1">
      <alignment horizontal="center" vertical="center"/>
      <protection hidden="1"/>
    </xf>
    <xf numFmtId="4"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hidden="1"/>
    </xf>
    <xf numFmtId="49" fontId="3" fillId="0" borderId="1" xfId="0" applyNumberFormat="1" applyFont="1" applyBorder="1" applyAlignment="1" applyProtection="1">
      <alignment horizontal="center" vertical="center"/>
      <protection hidden="1"/>
    </xf>
    <xf numFmtId="4" fontId="7" fillId="0" borderId="2" xfId="0" applyNumberFormat="1" applyFont="1" applyBorder="1" applyAlignment="1" applyProtection="1">
      <alignment horizontal="center" vertical="center"/>
      <protection hidden="1"/>
    </xf>
    <xf numFmtId="4" fontId="7" fillId="2" borderId="2" xfId="0" applyNumberFormat="1" applyFont="1" applyFill="1" applyBorder="1" applyAlignment="1" applyProtection="1">
      <alignment horizontal="center" vertical="center"/>
      <protection locked="0"/>
    </xf>
    <xf numFmtId="0" fontId="7" fillId="0" borderId="2" xfId="0" applyFont="1" applyBorder="1" applyAlignment="1" applyProtection="1">
      <alignment horizontal="center" vertical="center"/>
      <protection hidden="1"/>
    </xf>
    <xf numFmtId="4" fontId="2" fillId="0" borderId="3" xfId="0" applyNumberFormat="1" applyFont="1" applyBorder="1" applyAlignment="1" applyProtection="1">
      <alignment horizontal="center" vertical="center"/>
      <protection hidden="1"/>
    </xf>
    <xf numFmtId="4" fontId="2" fillId="2" borderId="3" xfId="0" applyNumberFormat="1" applyFont="1" applyFill="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protection hidden="1"/>
    </xf>
    <xf numFmtId="49" fontId="2" fillId="0" borderId="0" xfId="0" applyNumberFormat="1" applyFont="1" applyAlignment="1" applyProtection="1">
      <alignment horizontal="center" vertical="center"/>
      <protection hidden="1"/>
    </xf>
    <xf numFmtId="0" fontId="2" fillId="0" borderId="0" xfId="0" applyFont="1" applyAlignment="1" applyProtection="1">
      <alignment vertical="center"/>
      <protection hidden="1"/>
    </xf>
    <xf numFmtId="49" fontId="3" fillId="0" borderId="0" xfId="0" applyNumberFormat="1" applyFont="1" applyAlignment="1" applyProtection="1">
      <alignment horizontal="center" vertical="center"/>
      <protection hidden="1"/>
    </xf>
    <xf numFmtId="0" fontId="3" fillId="0" borderId="0" xfId="0" applyFont="1" applyAlignment="1" applyProtection="1">
      <alignment vertical="center"/>
      <protection hidden="1"/>
    </xf>
    <xf numFmtId="49" fontId="3" fillId="0" borderId="0" xfId="0" applyNumberFormat="1" applyFont="1" applyAlignment="1" applyProtection="1">
      <alignment horizontal="justify" vertical="top" wrapText="1"/>
      <protection hidden="1"/>
    </xf>
    <xf numFmtId="49" fontId="2" fillId="0" borderId="3" xfId="0" applyNumberFormat="1" applyFont="1" applyBorder="1" applyAlignment="1" applyProtection="1">
      <alignment horizontal="center" vertical="center"/>
      <protection hidden="1"/>
    </xf>
    <xf numFmtId="0" fontId="2" fillId="0" borderId="4" xfId="0" applyFont="1" applyBorder="1" applyAlignment="1" applyProtection="1">
      <alignment vertical="center"/>
      <protection hidden="1"/>
    </xf>
    <xf numFmtId="0" fontId="3" fillId="0" borderId="4" xfId="0" applyFont="1" applyBorder="1" applyAlignment="1" applyProtection="1">
      <alignment horizontal="center" vertical="center"/>
      <protection hidden="1"/>
    </xf>
    <xf numFmtId="4" fontId="3" fillId="0" borderId="4" xfId="1" applyNumberFormat="1" applyFont="1" applyBorder="1" applyAlignment="1" applyProtection="1">
      <alignment horizontal="right" vertical="center"/>
      <protection hidden="1"/>
    </xf>
    <xf numFmtId="4" fontId="3" fillId="0" borderId="4" xfId="0" applyNumberFormat="1" applyFont="1" applyBorder="1" applyAlignment="1" applyProtection="1">
      <alignment horizontal="right" vertical="center"/>
      <protection locked="0"/>
    </xf>
    <xf numFmtId="4" fontId="2" fillId="0" borderId="3" xfId="0" applyNumberFormat="1" applyFont="1" applyBorder="1" applyAlignment="1" applyProtection="1">
      <alignment horizontal="right" vertical="center"/>
      <protection hidden="1"/>
    </xf>
    <xf numFmtId="0" fontId="5" fillId="0" borderId="0" xfId="0" applyFont="1" applyAlignment="1">
      <alignment horizontal="justify" vertical="top" wrapText="1"/>
    </xf>
    <xf numFmtId="0" fontId="3" fillId="0" borderId="0" xfId="0" applyFont="1" applyAlignment="1" applyProtection="1">
      <alignment horizontal="justify" vertical="top"/>
      <protection hidden="1"/>
    </xf>
    <xf numFmtId="0" fontId="5" fillId="0" borderId="0" xfId="0" applyFont="1" applyAlignment="1">
      <alignment horizontal="left" vertical="top"/>
    </xf>
    <xf numFmtId="0" fontId="3" fillId="0" borderId="0" xfId="0" applyFont="1" applyAlignment="1">
      <alignment horizontal="justify" vertical="top" wrapText="1"/>
    </xf>
    <xf numFmtId="0" fontId="8" fillId="0" borderId="0" xfId="0" applyFont="1" applyAlignment="1">
      <alignment horizontal="justify" vertical="top" wrapText="1"/>
    </xf>
    <xf numFmtId="4" fontId="9" fillId="0" borderId="0" xfId="0" applyNumberFormat="1" applyFont="1" applyAlignment="1" applyProtection="1">
      <alignment horizontal="right" vertical="center"/>
      <protection hidden="1"/>
    </xf>
    <xf numFmtId="49" fontId="10" fillId="0" borderId="0" xfId="0" applyNumberFormat="1" applyFont="1" applyAlignment="1">
      <alignment horizontal="justify" vertical="top" wrapText="1"/>
    </xf>
    <xf numFmtId="0" fontId="10" fillId="0" borderId="0" xfId="2" applyAlignment="1">
      <alignment horizontal="center"/>
    </xf>
    <xf numFmtId="4" fontId="10" fillId="0" borderId="0" xfId="2" applyNumberFormat="1" applyAlignment="1">
      <alignment horizontal="center"/>
    </xf>
    <xf numFmtId="4" fontId="10" fillId="0" borderId="0" xfId="2" applyNumberFormat="1" applyAlignment="1">
      <alignment horizontal="right"/>
    </xf>
    <xf numFmtId="0" fontId="10" fillId="0" borderId="0" xfId="2" applyAlignment="1">
      <alignment horizontal="center" vertical="top"/>
    </xf>
    <xf numFmtId="0" fontId="10" fillId="0" borderId="0" xfId="2" applyAlignment="1">
      <alignment horizontal="left" vertical="top" wrapText="1"/>
    </xf>
    <xf numFmtId="0" fontId="11" fillId="0" borderId="0" xfId="2" applyFont="1" applyAlignment="1">
      <alignment vertical="top"/>
    </xf>
    <xf numFmtId="0" fontId="11" fillId="0" borderId="0" xfId="2" applyFont="1" applyAlignment="1">
      <alignment horizontal="center"/>
    </xf>
    <xf numFmtId="4" fontId="11" fillId="0" borderId="0" xfId="2" applyNumberFormat="1" applyFont="1" applyAlignment="1">
      <alignment horizontal="center"/>
    </xf>
    <xf numFmtId="0" fontId="12" fillId="0" borderId="5" xfId="0" applyFont="1" applyBorder="1"/>
    <xf numFmtId="0" fontId="13" fillId="0" borderId="6" xfId="0" applyFont="1" applyBorder="1"/>
    <xf numFmtId="0" fontId="12" fillId="0" borderId="6" xfId="0" applyFont="1" applyBorder="1"/>
    <xf numFmtId="4" fontId="13" fillId="0" borderId="7" xfId="0" applyNumberFormat="1" applyFont="1" applyBorder="1"/>
    <xf numFmtId="0" fontId="12" fillId="0" borderId="8" xfId="0" applyFont="1" applyBorder="1"/>
    <xf numFmtId="0" fontId="13" fillId="0" borderId="3" xfId="0" applyFont="1" applyBorder="1"/>
    <xf numFmtId="0" fontId="12" fillId="0" borderId="3" xfId="0" applyFont="1" applyBorder="1"/>
    <xf numFmtId="4" fontId="13" fillId="0" borderId="9" xfId="0" applyNumberFormat="1" applyFont="1" applyBorder="1"/>
    <xf numFmtId="0" fontId="12" fillId="0" borderId="10" xfId="0" applyFont="1" applyBorder="1"/>
    <xf numFmtId="0" fontId="13" fillId="0" borderId="11" xfId="0" applyFont="1" applyBorder="1"/>
    <xf numFmtId="0" fontId="12" fillId="0" borderId="11" xfId="0" applyFont="1" applyBorder="1"/>
    <xf numFmtId="4" fontId="13" fillId="0" borderId="12" xfId="0" applyNumberFormat="1" applyFont="1" applyBorder="1"/>
    <xf numFmtId="0" fontId="11" fillId="0" borderId="0" xfId="2" applyFont="1" applyAlignment="1">
      <alignment horizontal="left" vertical="top"/>
    </xf>
    <xf numFmtId="0" fontId="14" fillId="0" borderId="0" xfId="2" applyFont="1" applyAlignment="1">
      <alignment horizontal="left" vertical="top"/>
    </xf>
  </cellXfs>
  <cellStyles count="3">
    <cellStyle name="Normalno" xfId="0" builtinId="0"/>
    <cellStyle name="Normalno 3" xfId="2"/>
    <cellStyle name="Zarez"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82"/>
  <sheetViews>
    <sheetView tabSelected="1" workbookViewId="0">
      <selection activeCell="B1" sqref="B1"/>
    </sheetView>
  </sheetViews>
  <sheetFormatPr defaultRowHeight="12.75" x14ac:dyDescent="0.2"/>
  <cols>
    <col min="1" max="1" width="7.1640625" customWidth="1"/>
    <col min="2" max="2" width="51.33203125" customWidth="1"/>
    <col min="3" max="3" width="10.1640625" customWidth="1"/>
    <col min="4" max="4" width="12.33203125" customWidth="1"/>
    <col min="5" max="5" width="14" customWidth="1"/>
    <col min="6" max="6" width="15.1640625" customWidth="1"/>
  </cols>
  <sheetData>
    <row r="2" spans="1:6" x14ac:dyDescent="0.2">
      <c r="A2" s="58" t="s">
        <v>70</v>
      </c>
      <c r="B2" s="58"/>
      <c r="C2" s="37"/>
      <c r="D2" s="38"/>
      <c r="E2" s="39"/>
      <c r="F2" s="39"/>
    </row>
    <row r="3" spans="1:6" x14ac:dyDescent="0.2">
      <c r="A3" s="40"/>
      <c r="B3" s="41"/>
      <c r="C3" s="37"/>
      <c r="D3" s="38"/>
      <c r="E3" s="39"/>
      <c r="F3" s="39"/>
    </row>
    <row r="4" spans="1:6" x14ac:dyDescent="0.2">
      <c r="A4" s="42" t="s">
        <v>64</v>
      </c>
      <c r="B4" s="42"/>
      <c r="C4" s="43"/>
      <c r="D4" s="44"/>
      <c r="E4" s="39"/>
      <c r="F4" s="39"/>
    </row>
    <row r="5" spans="1:6" x14ac:dyDescent="0.2">
      <c r="A5" s="40"/>
      <c r="B5" s="41"/>
      <c r="C5" s="37"/>
      <c r="D5" s="38"/>
      <c r="E5" s="39"/>
      <c r="F5" s="39"/>
    </row>
    <row r="6" spans="1:6" x14ac:dyDescent="0.2">
      <c r="A6" s="42" t="s">
        <v>65</v>
      </c>
      <c r="B6" s="42"/>
      <c r="C6" s="42"/>
      <c r="D6" s="38"/>
      <c r="E6" s="39"/>
      <c r="F6" s="39"/>
    </row>
    <row r="7" spans="1:6" x14ac:dyDescent="0.2">
      <c r="A7" s="57" t="s">
        <v>66</v>
      </c>
      <c r="B7" s="57"/>
      <c r="C7" s="37"/>
      <c r="D7" s="38"/>
      <c r="E7" s="39"/>
      <c r="F7" s="39"/>
    </row>
    <row r="9" spans="1:6" ht="25.5" x14ac:dyDescent="0.2">
      <c r="A9" s="17" t="s">
        <v>17</v>
      </c>
      <c r="B9" s="18" t="s">
        <v>16</v>
      </c>
      <c r="C9" s="17" t="s">
        <v>15</v>
      </c>
      <c r="D9" s="15" t="s">
        <v>14</v>
      </c>
      <c r="E9" s="16" t="s">
        <v>13</v>
      </c>
      <c r="F9" s="15" t="s">
        <v>12</v>
      </c>
    </row>
    <row r="10" spans="1:6" ht="13.5" thickBot="1" x14ac:dyDescent="0.25">
      <c r="A10" s="14" t="s">
        <v>11</v>
      </c>
      <c r="B10" s="14" t="s">
        <v>10</v>
      </c>
      <c r="C10" s="14" t="s">
        <v>9</v>
      </c>
      <c r="D10" s="12" t="s">
        <v>8</v>
      </c>
      <c r="E10" s="13" t="s">
        <v>7</v>
      </c>
      <c r="F10" s="12" t="s">
        <v>6</v>
      </c>
    </row>
    <row r="11" spans="1:6" ht="13.5" thickTop="1" x14ac:dyDescent="0.2">
      <c r="A11" s="11"/>
      <c r="B11" s="10"/>
      <c r="C11" s="10"/>
      <c r="D11" s="8"/>
      <c r="E11" s="9"/>
      <c r="F11" s="8"/>
    </row>
    <row r="12" spans="1:6" ht="15.75" x14ac:dyDescent="0.2">
      <c r="A12" s="7" t="s">
        <v>5</v>
      </c>
      <c r="B12" s="6" t="s">
        <v>4</v>
      </c>
      <c r="C12" s="4"/>
      <c r="D12" s="3"/>
      <c r="E12" s="2"/>
      <c r="F12" s="1"/>
    </row>
    <row r="14" spans="1:6" x14ac:dyDescent="0.2">
      <c r="A14" s="19" t="s">
        <v>26</v>
      </c>
      <c r="B14" s="30" t="s">
        <v>27</v>
      </c>
      <c r="C14" s="4"/>
      <c r="D14" s="3"/>
      <c r="E14" s="2"/>
      <c r="F14" s="5"/>
    </row>
    <row r="15" spans="1:6" x14ac:dyDescent="0.2">
      <c r="A15" s="19"/>
      <c r="B15" s="30"/>
      <c r="C15" s="4"/>
      <c r="D15" s="3"/>
      <c r="E15" s="2"/>
      <c r="F15" s="5"/>
    </row>
    <row r="16" spans="1:6" x14ac:dyDescent="0.2">
      <c r="A16" s="19"/>
      <c r="B16" s="20" t="s">
        <v>28</v>
      </c>
      <c r="C16" s="4"/>
      <c r="D16" s="3"/>
      <c r="E16" s="2"/>
      <c r="F16" s="5"/>
    </row>
    <row r="17" spans="1:6" x14ac:dyDescent="0.2">
      <c r="A17" s="19"/>
      <c r="B17" s="22"/>
      <c r="C17" s="4"/>
      <c r="D17" s="3"/>
      <c r="E17" s="2"/>
      <c r="F17" s="5"/>
    </row>
    <row r="18" spans="1:6" ht="293.25" x14ac:dyDescent="0.2">
      <c r="A18" s="19"/>
      <c r="B18" s="23" t="s">
        <v>29</v>
      </c>
      <c r="C18" s="4"/>
      <c r="D18" s="3"/>
      <c r="E18" s="2"/>
      <c r="F18" s="5"/>
    </row>
    <row r="19" spans="1:6" ht="216.75" customHeight="1" x14ac:dyDescent="0.2">
      <c r="A19" s="19"/>
      <c r="B19" s="31" t="s">
        <v>30</v>
      </c>
      <c r="C19" s="4"/>
      <c r="D19" s="3"/>
      <c r="E19" s="2"/>
      <c r="F19" s="5"/>
    </row>
    <row r="20" spans="1:6" ht="18.75" customHeight="1" x14ac:dyDescent="0.2">
      <c r="A20" s="19"/>
      <c r="B20" s="31"/>
      <c r="C20" s="4"/>
      <c r="D20" s="3"/>
      <c r="E20" s="2"/>
      <c r="F20" s="5"/>
    </row>
    <row r="21" spans="1:6" x14ac:dyDescent="0.2">
      <c r="A21" s="19" t="s">
        <v>20</v>
      </c>
      <c r="B21" s="32" t="s">
        <v>31</v>
      </c>
      <c r="C21" s="4"/>
      <c r="D21" s="3"/>
      <c r="E21" s="2"/>
      <c r="F21" s="5"/>
    </row>
    <row r="22" spans="1:6" ht="333" customHeight="1" x14ac:dyDescent="0.2">
      <c r="A22" s="19"/>
      <c r="B22" s="33" t="s">
        <v>32</v>
      </c>
      <c r="C22" s="4"/>
      <c r="D22" s="3"/>
      <c r="E22" s="2"/>
      <c r="F22" s="5"/>
    </row>
    <row r="23" spans="1:6" x14ac:dyDescent="0.2">
      <c r="A23" s="19"/>
      <c r="B23" s="34"/>
      <c r="C23" s="4" t="s">
        <v>25</v>
      </c>
      <c r="D23" s="3">
        <v>1</v>
      </c>
      <c r="E23" s="2"/>
      <c r="F23" s="35">
        <f>D23*E23</f>
        <v>0</v>
      </c>
    </row>
    <row r="24" spans="1:6" x14ac:dyDescent="0.2">
      <c r="A24" s="21"/>
      <c r="B24" s="33"/>
      <c r="C24" s="4"/>
      <c r="D24" s="3"/>
      <c r="E24" s="2"/>
      <c r="F24" s="1"/>
    </row>
    <row r="25" spans="1:6" x14ac:dyDescent="0.2">
      <c r="A25" s="19" t="s">
        <v>21</v>
      </c>
      <c r="B25" s="32" t="s">
        <v>31</v>
      </c>
      <c r="C25" s="4"/>
      <c r="D25" s="3"/>
      <c r="E25" s="2"/>
      <c r="F25" s="1"/>
    </row>
    <row r="26" spans="1:6" ht="311.25" customHeight="1" x14ac:dyDescent="0.2">
      <c r="A26" s="19"/>
      <c r="B26" s="33" t="s">
        <v>33</v>
      </c>
      <c r="C26" s="4"/>
      <c r="D26" s="3"/>
      <c r="E26" s="2"/>
      <c r="F26" s="5"/>
    </row>
    <row r="27" spans="1:6" x14ac:dyDescent="0.2">
      <c r="A27" s="19"/>
      <c r="B27" s="34"/>
      <c r="C27" s="4" t="s">
        <v>25</v>
      </c>
      <c r="D27" s="3">
        <v>2</v>
      </c>
      <c r="E27" s="2"/>
      <c r="F27" s="35">
        <f>D27*E27</f>
        <v>0</v>
      </c>
    </row>
    <row r="28" spans="1:6" x14ac:dyDescent="0.2">
      <c r="A28" s="21"/>
      <c r="B28" s="33"/>
      <c r="C28" s="4"/>
      <c r="D28" s="3"/>
      <c r="E28" s="2"/>
      <c r="F28" s="1"/>
    </row>
    <row r="29" spans="1:6" x14ac:dyDescent="0.2">
      <c r="A29" s="19" t="s">
        <v>0</v>
      </c>
      <c r="B29" s="32" t="s">
        <v>34</v>
      </c>
      <c r="C29" s="4"/>
      <c r="D29" s="3"/>
      <c r="E29" s="2"/>
      <c r="F29" s="1"/>
    </row>
    <row r="30" spans="1:6" ht="320.25" x14ac:dyDescent="0.2">
      <c r="A30" s="19"/>
      <c r="B30" s="33" t="s">
        <v>35</v>
      </c>
      <c r="C30" s="4"/>
      <c r="D30" s="3"/>
      <c r="E30" s="2"/>
      <c r="F30" s="5"/>
    </row>
    <row r="31" spans="1:6" x14ac:dyDescent="0.2">
      <c r="A31" s="19"/>
      <c r="B31" s="34"/>
      <c r="C31" s="4" t="s">
        <v>25</v>
      </c>
      <c r="D31" s="3">
        <v>4</v>
      </c>
      <c r="E31" s="2"/>
      <c r="F31" s="35">
        <f>D31*E31</f>
        <v>0</v>
      </c>
    </row>
    <row r="32" spans="1:6" x14ac:dyDescent="0.2">
      <c r="A32" s="21"/>
      <c r="B32" s="22"/>
      <c r="C32" s="4"/>
      <c r="D32" s="3"/>
      <c r="E32" s="2"/>
      <c r="F32" s="1"/>
    </row>
    <row r="33" spans="1:6" x14ac:dyDescent="0.2">
      <c r="A33" s="19" t="s">
        <v>22</v>
      </c>
      <c r="B33" s="32" t="s">
        <v>34</v>
      </c>
      <c r="C33" s="4"/>
      <c r="D33" s="3"/>
      <c r="E33" s="2"/>
      <c r="F33" s="1"/>
    </row>
    <row r="34" spans="1:6" ht="307.5" x14ac:dyDescent="0.2">
      <c r="A34" s="19"/>
      <c r="B34" s="33" t="s">
        <v>36</v>
      </c>
      <c r="C34" s="4"/>
      <c r="D34" s="3"/>
      <c r="E34" s="2"/>
      <c r="F34" s="5"/>
    </row>
    <row r="35" spans="1:6" x14ac:dyDescent="0.2">
      <c r="A35" s="19"/>
      <c r="B35" s="34"/>
      <c r="C35" s="4" t="s">
        <v>25</v>
      </c>
      <c r="D35" s="3">
        <v>1</v>
      </c>
      <c r="E35" s="2"/>
      <c r="F35" s="35">
        <f>D35*E35</f>
        <v>0</v>
      </c>
    </row>
    <row r="36" spans="1:6" x14ac:dyDescent="0.2">
      <c r="A36" s="19"/>
      <c r="B36" s="34"/>
      <c r="C36" s="4"/>
      <c r="D36" s="3"/>
      <c r="E36" s="2"/>
      <c r="F36" s="35"/>
    </row>
    <row r="37" spans="1:6" x14ac:dyDescent="0.2">
      <c r="A37" s="19" t="s">
        <v>18</v>
      </c>
      <c r="B37" s="32" t="s">
        <v>37</v>
      </c>
      <c r="C37" s="4"/>
      <c r="D37" s="3"/>
      <c r="E37" s="2"/>
      <c r="F37" s="1"/>
    </row>
    <row r="38" spans="1:6" ht="345.75" x14ac:dyDescent="0.2">
      <c r="A38" s="19"/>
      <c r="B38" s="33" t="s">
        <v>38</v>
      </c>
      <c r="C38" s="4"/>
      <c r="D38" s="3"/>
      <c r="E38" s="2"/>
      <c r="F38" s="5"/>
    </row>
    <row r="39" spans="1:6" x14ac:dyDescent="0.2">
      <c r="A39" s="19"/>
      <c r="B39" s="34"/>
      <c r="C39" s="4" t="s">
        <v>25</v>
      </c>
      <c r="D39" s="3">
        <v>8</v>
      </c>
      <c r="E39" s="2"/>
      <c r="F39" s="35">
        <f>D39*E39</f>
        <v>0</v>
      </c>
    </row>
    <row r="40" spans="1:6" x14ac:dyDescent="0.2">
      <c r="A40" s="21"/>
      <c r="B40" s="22"/>
      <c r="C40" s="4"/>
      <c r="D40" s="3"/>
      <c r="E40" s="2"/>
      <c r="F40" s="1"/>
    </row>
    <row r="41" spans="1:6" x14ac:dyDescent="0.2">
      <c r="A41" s="19" t="s">
        <v>19</v>
      </c>
      <c r="B41" s="32" t="s">
        <v>37</v>
      </c>
      <c r="C41" s="4"/>
      <c r="D41" s="3"/>
      <c r="E41" s="2"/>
      <c r="F41" s="1"/>
    </row>
    <row r="42" spans="1:6" ht="308.25" customHeight="1" x14ac:dyDescent="0.2">
      <c r="A42" s="19"/>
      <c r="B42" s="33" t="s">
        <v>39</v>
      </c>
      <c r="C42" s="4"/>
      <c r="D42" s="3"/>
      <c r="E42" s="2"/>
      <c r="F42" s="5"/>
    </row>
    <row r="43" spans="1:6" x14ac:dyDescent="0.2">
      <c r="A43" s="19"/>
      <c r="B43" s="34"/>
      <c r="C43" s="4" t="s">
        <v>25</v>
      </c>
      <c r="D43" s="3">
        <v>1</v>
      </c>
      <c r="E43" s="2"/>
      <c r="F43" s="35">
        <f>D43*E43</f>
        <v>0</v>
      </c>
    </row>
    <row r="44" spans="1:6" x14ac:dyDescent="0.2">
      <c r="A44" s="19"/>
      <c r="B44" s="34"/>
      <c r="C44" s="4"/>
      <c r="D44" s="3"/>
      <c r="E44" s="2"/>
      <c r="F44" s="35"/>
    </row>
    <row r="45" spans="1:6" x14ac:dyDescent="0.2">
      <c r="A45" s="19" t="s">
        <v>23</v>
      </c>
      <c r="B45" s="32" t="s">
        <v>40</v>
      </c>
      <c r="C45" s="4"/>
      <c r="D45" s="3"/>
      <c r="E45" s="2"/>
      <c r="F45" s="35"/>
    </row>
    <row r="46" spans="1:6" ht="336.75" customHeight="1" x14ac:dyDescent="0.2">
      <c r="A46" s="19"/>
      <c r="B46" s="33" t="s">
        <v>41</v>
      </c>
      <c r="C46" s="4"/>
      <c r="D46" s="3"/>
      <c r="E46" s="2"/>
      <c r="F46" s="5"/>
    </row>
    <row r="47" spans="1:6" x14ac:dyDescent="0.2">
      <c r="A47" s="19"/>
      <c r="B47" s="34"/>
      <c r="C47" s="4" t="s">
        <v>25</v>
      </c>
      <c r="D47" s="3">
        <v>2</v>
      </c>
      <c r="E47" s="2"/>
      <c r="F47" s="35">
        <f>D47*E47</f>
        <v>0</v>
      </c>
    </row>
    <row r="48" spans="1:6" x14ac:dyDescent="0.2">
      <c r="A48" s="19"/>
      <c r="B48" s="34"/>
      <c r="C48" s="4"/>
      <c r="D48" s="3"/>
      <c r="E48" s="2"/>
      <c r="F48" s="35"/>
    </row>
    <row r="49" spans="1:6" x14ac:dyDescent="0.2">
      <c r="A49" s="19" t="s">
        <v>24</v>
      </c>
      <c r="B49" s="32" t="s">
        <v>42</v>
      </c>
      <c r="C49" s="4"/>
      <c r="D49" s="3"/>
      <c r="E49" s="2"/>
      <c r="F49" s="35"/>
    </row>
    <row r="50" spans="1:6" ht="345.75" x14ac:dyDescent="0.2">
      <c r="A50" s="19"/>
      <c r="B50" s="33" t="s">
        <v>43</v>
      </c>
      <c r="C50" s="4"/>
      <c r="D50" s="3"/>
      <c r="E50" s="2"/>
      <c r="F50" s="5"/>
    </row>
    <row r="51" spans="1:6" x14ac:dyDescent="0.2">
      <c r="A51" s="19"/>
      <c r="B51" s="33" t="s">
        <v>44</v>
      </c>
      <c r="C51" s="4" t="s">
        <v>25</v>
      </c>
      <c r="D51" s="3">
        <v>1</v>
      </c>
      <c r="E51" s="2"/>
      <c r="F51" s="35">
        <f>D51*E51</f>
        <v>0</v>
      </c>
    </row>
    <row r="52" spans="1:6" x14ac:dyDescent="0.2">
      <c r="A52" s="19"/>
      <c r="B52" s="33" t="s">
        <v>45</v>
      </c>
      <c r="C52" s="4" t="s">
        <v>25</v>
      </c>
      <c r="D52" s="3">
        <v>1</v>
      </c>
      <c r="E52" s="2"/>
      <c r="F52" s="35">
        <f>D52*E52</f>
        <v>0</v>
      </c>
    </row>
    <row r="53" spans="1:6" x14ac:dyDescent="0.2">
      <c r="A53" s="19"/>
      <c r="B53" s="34"/>
      <c r="C53" s="4"/>
      <c r="D53" s="3"/>
      <c r="E53" s="2"/>
      <c r="F53" s="35"/>
    </row>
    <row r="54" spans="1:6" x14ac:dyDescent="0.2">
      <c r="A54" s="19" t="s">
        <v>46</v>
      </c>
      <c r="B54" s="32" t="s">
        <v>47</v>
      </c>
      <c r="C54" s="4"/>
      <c r="D54" s="3"/>
      <c r="E54" s="2"/>
      <c r="F54" s="35"/>
    </row>
    <row r="55" spans="1:6" ht="358.5" x14ac:dyDescent="0.2">
      <c r="A55" s="19"/>
      <c r="B55" s="33" t="s">
        <v>48</v>
      </c>
      <c r="C55" s="4"/>
      <c r="D55" s="3"/>
      <c r="E55" s="2"/>
      <c r="F55" s="5"/>
    </row>
    <row r="56" spans="1:6" x14ac:dyDescent="0.2">
      <c r="A56" s="19"/>
      <c r="B56" s="34"/>
      <c r="C56" s="4" t="s">
        <v>25</v>
      </c>
      <c r="D56" s="3">
        <v>2</v>
      </c>
      <c r="E56" s="2"/>
      <c r="F56" s="35">
        <f>D56*E56</f>
        <v>0</v>
      </c>
    </row>
    <row r="57" spans="1:6" x14ac:dyDescent="0.2">
      <c r="A57" s="19"/>
      <c r="B57" s="34"/>
      <c r="C57" s="4"/>
      <c r="D57" s="3"/>
      <c r="E57" s="2"/>
      <c r="F57" s="35"/>
    </row>
    <row r="58" spans="1:6" x14ac:dyDescent="0.2">
      <c r="A58" s="19" t="s">
        <v>49</v>
      </c>
      <c r="B58" s="32" t="s">
        <v>50</v>
      </c>
      <c r="C58" s="4"/>
      <c r="D58" s="3"/>
      <c r="E58" s="2"/>
      <c r="F58" s="35"/>
    </row>
    <row r="59" spans="1:6" ht="345.75" x14ac:dyDescent="0.2">
      <c r="A59" s="19"/>
      <c r="B59" s="33" t="s">
        <v>51</v>
      </c>
      <c r="C59" s="4"/>
      <c r="D59" s="3"/>
      <c r="E59" s="2"/>
      <c r="F59" s="5"/>
    </row>
    <row r="60" spans="1:6" x14ac:dyDescent="0.2">
      <c r="A60" s="19"/>
      <c r="B60" s="33" t="s">
        <v>52</v>
      </c>
      <c r="C60" s="4" t="s">
        <v>25</v>
      </c>
      <c r="D60" s="3">
        <v>1</v>
      </c>
      <c r="E60" s="2"/>
      <c r="F60" s="35">
        <f>D60*E60</f>
        <v>0</v>
      </c>
    </row>
    <row r="61" spans="1:6" ht="25.5" x14ac:dyDescent="0.2">
      <c r="A61" s="19"/>
      <c r="B61" s="33" t="s">
        <v>53</v>
      </c>
      <c r="C61" s="4" t="s">
        <v>25</v>
      </c>
      <c r="D61" s="3">
        <v>1</v>
      </c>
      <c r="E61" s="2"/>
      <c r="F61" s="35">
        <f>D61*E61</f>
        <v>0</v>
      </c>
    </row>
    <row r="62" spans="1:6" x14ac:dyDescent="0.2">
      <c r="A62" s="19"/>
      <c r="B62" s="34"/>
      <c r="C62" s="4"/>
      <c r="D62" s="3"/>
      <c r="E62" s="2"/>
      <c r="F62" s="35"/>
    </row>
    <row r="63" spans="1:6" x14ac:dyDescent="0.2">
      <c r="A63" s="19" t="s">
        <v>3</v>
      </c>
      <c r="B63" s="32" t="s">
        <v>54</v>
      </c>
      <c r="C63" s="4"/>
      <c r="D63" s="3"/>
      <c r="E63" s="2"/>
      <c r="F63" s="35"/>
    </row>
    <row r="64" spans="1:6" ht="408" x14ac:dyDescent="0.2">
      <c r="A64" s="19"/>
      <c r="B64" s="36" t="s">
        <v>55</v>
      </c>
      <c r="C64" s="4"/>
      <c r="D64" s="3"/>
      <c r="E64" s="2"/>
      <c r="F64" s="5"/>
    </row>
    <row r="65" spans="1:6" ht="89.25" x14ac:dyDescent="0.2">
      <c r="A65" s="19"/>
      <c r="B65" s="36" t="s">
        <v>56</v>
      </c>
      <c r="C65" s="4"/>
      <c r="D65" s="3"/>
      <c r="E65" s="2"/>
      <c r="F65" s="5"/>
    </row>
    <row r="66" spans="1:6" x14ac:dyDescent="0.2">
      <c r="A66" s="19"/>
      <c r="B66" s="34"/>
      <c r="C66" s="4" t="s">
        <v>25</v>
      </c>
      <c r="D66" s="3">
        <v>1</v>
      </c>
      <c r="E66" s="2"/>
      <c r="F66" s="35">
        <f>D66*E66</f>
        <v>0</v>
      </c>
    </row>
    <row r="67" spans="1:6" x14ac:dyDescent="0.2">
      <c r="A67" s="19"/>
      <c r="B67" s="34"/>
      <c r="C67" s="4"/>
      <c r="D67" s="3"/>
      <c r="E67" s="2"/>
      <c r="F67" s="35"/>
    </row>
    <row r="68" spans="1:6" x14ac:dyDescent="0.2">
      <c r="A68" s="19" t="s">
        <v>2</v>
      </c>
      <c r="B68" s="32" t="s">
        <v>57</v>
      </c>
      <c r="C68" s="4"/>
      <c r="D68" s="3"/>
      <c r="E68" s="2"/>
      <c r="F68" s="35"/>
    </row>
    <row r="69" spans="1:6" ht="409.5" x14ac:dyDescent="0.2">
      <c r="A69" s="19"/>
      <c r="B69" s="36" t="s">
        <v>58</v>
      </c>
      <c r="C69" s="4"/>
      <c r="D69" s="3"/>
      <c r="E69" s="2"/>
      <c r="F69" s="5"/>
    </row>
    <row r="70" spans="1:6" ht="89.25" x14ac:dyDescent="0.2">
      <c r="A70" s="19"/>
      <c r="B70" s="36" t="s">
        <v>59</v>
      </c>
      <c r="C70" s="4"/>
      <c r="D70" s="3"/>
      <c r="E70" s="2"/>
      <c r="F70" s="5"/>
    </row>
    <row r="71" spans="1:6" x14ac:dyDescent="0.2">
      <c r="A71" s="19"/>
      <c r="B71" s="34"/>
      <c r="C71" s="4" t="s">
        <v>25</v>
      </c>
      <c r="D71" s="3">
        <v>1</v>
      </c>
      <c r="E71" s="2"/>
      <c r="F71" s="35">
        <f>D71*E71</f>
        <v>0</v>
      </c>
    </row>
    <row r="72" spans="1:6" x14ac:dyDescent="0.2">
      <c r="A72" s="19"/>
      <c r="B72" s="34"/>
      <c r="C72" s="4"/>
      <c r="D72" s="3"/>
      <c r="E72" s="2"/>
      <c r="F72" s="35"/>
    </row>
    <row r="73" spans="1:6" x14ac:dyDescent="0.2">
      <c r="A73" s="19" t="s">
        <v>1</v>
      </c>
      <c r="B73" s="32" t="s">
        <v>60</v>
      </c>
      <c r="C73" s="4"/>
      <c r="D73" s="3"/>
      <c r="E73" s="2"/>
      <c r="F73" s="35"/>
    </row>
    <row r="74" spans="1:6" ht="408" x14ac:dyDescent="0.2">
      <c r="A74" s="19"/>
      <c r="B74" s="36" t="s">
        <v>61</v>
      </c>
      <c r="C74" s="4"/>
      <c r="D74" s="3"/>
      <c r="E74" s="2"/>
      <c r="F74" s="5"/>
    </row>
    <row r="75" spans="1:6" ht="89.25" x14ac:dyDescent="0.2">
      <c r="A75" s="19"/>
      <c r="B75" s="36" t="s">
        <v>62</v>
      </c>
      <c r="C75" s="4"/>
      <c r="D75" s="3"/>
      <c r="E75" s="2"/>
      <c r="F75" s="5"/>
    </row>
    <row r="76" spans="1:6" x14ac:dyDescent="0.2">
      <c r="A76" s="19"/>
      <c r="B76" s="34"/>
      <c r="C76" s="4" t="s">
        <v>25</v>
      </c>
      <c r="D76" s="3">
        <v>1</v>
      </c>
      <c r="E76" s="2"/>
      <c r="F76" s="35">
        <f>D76*E76</f>
        <v>0</v>
      </c>
    </row>
    <row r="77" spans="1:6" x14ac:dyDescent="0.2">
      <c r="A77" s="19"/>
      <c r="B77" s="34"/>
      <c r="C77" s="4"/>
      <c r="D77" s="3"/>
      <c r="E77" s="2"/>
      <c r="F77" s="35"/>
    </row>
    <row r="78" spans="1:6" x14ac:dyDescent="0.2">
      <c r="A78" s="24" t="s">
        <v>26</v>
      </c>
      <c r="B78" s="25" t="s">
        <v>63</v>
      </c>
      <c r="C78" s="26"/>
      <c r="D78" s="27"/>
      <c r="E78" s="28"/>
      <c r="F78" s="29">
        <f>SUM(F23:F77)</f>
        <v>0</v>
      </c>
    </row>
    <row r="79" spans="1:6" ht="13.5" thickBot="1" x14ac:dyDescent="0.25"/>
    <row r="80" spans="1:6" x14ac:dyDescent="0.2">
      <c r="A80" s="45"/>
      <c r="B80" s="46" t="s">
        <v>67</v>
      </c>
      <c r="C80" s="47"/>
      <c r="D80" s="47"/>
      <c r="E80" s="47"/>
      <c r="F80" s="48">
        <f>F78</f>
        <v>0</v>
      </c>
    </row>
    <row r="81" spans="1:6" x14ac:dyDescent="0.2">
      <c r="A81" s="49"/>
      <c r="B81" s="50" t="s">
        <v>69</v>
      </c>
      <c r="C81" s="51"/>
      <c r="D81" s="51"/>
      <c r="E81" s="51"/>
      <c r="F81" s="52">
        <f>F80*0.25</f>
        <v>0</v>
      </c>
    </row>
    <row r="82" spans="1:6" ht="13.5" thickBot="1" x14ac:dyDescent="0.25">
      <c r="A82" s="53"/>
      <c r="B82" s="54" t="s">
        <v>68</v>
      </c>
      <c r="C82" s="55"/>
      <c r="D82" s="55"/>
      <c r="E82" s="55"/>
      <c r="F82" s="56">
        <f>SUM(F80:F81)</f>
        <v>0</v>
      </c>
    </row>
  </sheetData>
  <mergeCells count="2">
    <mergeCell ref="A2:B2"/>
    <mergeCell ref="A7:B7"/>
  </mergeCells>
  <pageMargins left="0.7" right="0.7" top="0.75" bottom="0.75" header="0.3" footer="0.3"/>
  <pageSetup paperSize="9" scale="88"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-unutarnja stolarija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 Radolović</dc:creator>
  <cp:lastModifiedBy>Nensi</cp:lastModifiedBy>
  <cp:lastPrinted>2025-11-19T09:15:48Z</cp:lastPrinted>
  <dcterms:created xsi:type="dcterms:W3CDTF">2023-10-23T11:46:13Z</dcterms:created>
  <dcterms:modified xsi:type="dcterms:W3CDTF">2025-11-19T14:51:52Z</dcterms:modified>
</cp:coreProperties>
</file>